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D1031" i="2"/>
  <c r="C1031" i="2"/>
  <c r="B1031" i="2"/>
  <c r="A1031" i="2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D989" i="2"/>
  <c r="C989" i="2"/>
  <c r="B989" i="2"/>
  <c r="A989" i="2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D965" i="2"/>
  <c r="C965" i="2"/>
  <c r="B965" i="2"/>
  <c r="A965" i="2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D961" i="2"/>
  <c r="C961" i="2"/>
  <c r="B961" i="2"/>
  <c r="A961" i="2"/>
  <c r="H960" i="2"/>
  <c r="F960" i="2"/>
  <c r="E960" i="2"/>
  <c r="C960" i="2"/>
  <c r="B960" i="2"/>
  <c r="A960" i="2"/>
  <c r="D960" i="2" s="1"/>
  <c r="H959" i="2"/>
  <c r="F959" i="2"/>
  <c r="E959" i="2"/>
  <c r="D959" i="2"/>
  <c r="C959" i="2"/>
  <c r="B959" i="2"/>
  <c r="A959" i="2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D941" i="2"/>
  <c r="C941" i="2"/>
  <c r="B941" i="2"/>
  <c r="A941" i="2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D937" i="2"/>
  <c r="C937" i="2"/>
  <c r="B937" i="2"/>
  <c r="A937" i="2"/>
  <c r="H936" i="2"/>
  <c r="F936" i="2"/>
  <c r="E936" i="2"/>
  <c r="C936" i="2"/>
  <c r="B936" i="2"/>
  <c r="A936" i="2"/>
  <c r="D936" i="2" s="1"/>
  <c r="H935" i="2"/>
  <c r="F935" i="2"/>
  <c r="E935" i="2"/>
  <c r="D935" i="2"/>
  <c r="C935" i="2"/>
  <c r="B935" i="2"/>
  <c r="A935" i="2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D906" i="2"/>
  <c r="C906" i="2"/>
  <c r="B906" i="2"/>
  <c r="A906" i="2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D899" i="2"/>
  <c r="C899" i="2"/>
  <c r="B899" i="2"/>
  <c r="A899" i="2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D858" i="2"/>
  <c r="C858" i="2"/>
  <c r="B858" i="2"/>
  <c r="A858" i="2"/>
  <c r="H857" i="2"/>
  <c r="F857" i="2"/>
  <c r="E857" i="2"/>
  <c r="D857" i="2"/>
  <c r="C857" i="2"/>
  <c r="B857" i="2"/>
  <c r="A857" i="2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D821" i="2"/>
  <c r="C821" i="2"/>
  <c r="B821" i="2"/>
  <c r="A821" i="2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D817" i="2"/>
  <c r="C817" i="2"/>
  <c r="B817" i="2"/>
  <c r="A817" i="2"/>
  <c r="H816" i="2"/>
  <c r="F816" i="2"/>
  <c r="E816" i="2"/>
  <c r="C816" i="2"/>
  <c r="B816" i="2"/>
  <c r="A816" i="2"/>
  <c r="D816" i="2" s="1"/>
  <c r="H815" i="2"/>
  <c r="F815" i="2"/>
  <c r="E815" i="2"/>
  <c r="D815" i="2"/>
  <c r="C815" i="2"/>
  <c r="B815" i="2"/>
  <c r="A815" i="2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D803" i="2"/>
  <c r="C803" i="2"/>
  <c r="B803" i="2"/>
  <c r="A803" i="2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D799" i="2"/>
  <c r="C799" i="2"/>
  <c r="B799" i="2"/>
  <c r="A799" i="2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D779" i="2"/>
  <c r="C779" i="2"/>
  <c r="B779" i="2"/>
  <c r="A779" i="2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D775" i="2"/>
  <c r="C775" i="2"/>
  <c r="B775" i="2"/>
  <c r="A775" i="2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D763" i="2"/>
  <c r="C763" i="2"/>
  <c r="B763" i="2"/>
  <c r="A763" i="2"/>
  <c r="H762" i="2"/>
  <c r="F762" i="2"/>
  <c r="E762" i="2"/>
  <c r="C762" i="2"/>
  <c r="B762" i="2"/>
  <c r="A762" i="2"/>
  <c r="D762" i="2" s="1"/>
  <c r="H761" i="2"/>
  <c r="F761" i="2"/>
  <c r="E761" i="2"/>
  <c r="D761" i="2"/>
  <c r="C761" i="2"/>
  <c r="B761" i="2"/>
  <c r="A761" i="2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D739" i="2"/>
  <c r="C739" i="2"/>
  <c r="B739" i="2"/>
  <c r="A739" i="2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D725" i="2"/>
  <c r="C725" i="2"/>
  <c r="B725" i="2"/>
  <c r="A725" i="2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D707" i="2"/>
  <c r="C707" i="2"/>
  <c r="B707" i="2"/>
  <c r="A707" i="2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D703" i="2"/>
  <c r="C703" i="2"/>
  <c r="B703" i="2"/>
  <c r="A703" i="2"/>
  <c r="H702" i="2"/>
  <c r="F702" i="2"/>
  <c r="E702" i="2"/>
  <c r="C702" i="2"/>
  <c r="B702" i="2"/>
  <c r="A702" i="2"/>
  <c r="D702" i="2" s="1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D688" i="2"/>
  <c r="C688" i="2"/>
  <c r="B688" i="2"/>
  <c r="A688" i="2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D685" i="2"/>
  <c r="C685" i="2"/>
  <c r="B685" i="2"/>
  <c r="A685" i="2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D664" i="2"/>
  <c r="C664" i="2"/>
  <c r="B664" i="2"/>
  <c r="A664" i="2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D661" i="2"/>
  <c r="C661" i="2"/>
  <c r="B661" i="2"/>
  <c r="A661" i="2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D655" i="2"/>
  <c r="C655" i="2"/>
  <c r="B655" i="2"/>
  <c r="A655" i="2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D637" i="2"/>
  <c r="C637" i="2"/>
  <c r="B637" i="2"/>
  <c r="A637" i="2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D589" i="2"/>
  <c r="C589" i="2"/>
  <c r="B589" i="2"/>
  <c r="A589" i="2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D583" i="2"/>
  <c r="C583" i="2"/>
  <c r="B583" i="2"/>
  <c r="A583" i="2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D559" i="2"/>
  <c r="C559" i="2"/>
  <c r="B559" i="2"/>
  <c r="A559" i="2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D541" i="2"/>
  <c r="C541" i="2"/>
  <c r="B541" i="2"/>
  <c r="A541" i="2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D532" i="2"/>
  <c r="C532" i="2"/>
  <c r="B532" i="2"/>
  <c r="A532" i="2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D517" i="2"/>
  <c r="C517" i="2"/>
  <c r="B517" i="2"/>
  <c r="A517" i="2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D493" i="2"/>
  <c r="C493" i="2"/>
  <c r="B493" i="2"/>
  <c r="A493" i="2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D426" i="2"/>
  <c r="C426" i="2"/>
  <c r="B426" i="2"/>
  <c r="A426" i="2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D395" i="2"/>
  <c r="C395" i="2"/>
  <c r="B395" i="2"/>
  <c r="A395" i="2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D391" i="2"/>
  <c r="C391" i="2"/>
  <c r="B391" i="2"/>
  <c r="A391" i="2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D372" i="2"/>
  <c r="C372" i="2"/>
  <c r="B372" i="2"/>
  <c r="A372" i="2"/>
  <c r="H371" i="2"/>
  <c r="F371" i="2"/>
  <c r="E371" i="2"/>
  <c r="D371" i="2"/>
  <c r="C371" i="2"/>
  <c r="B371" i="2"/>
  <c r="A371" i="2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D294" i="2"/>
  <c r="C294" i="2"/>
  <c r="B294" i="2"/>
  <c r="A294" i="2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D264" i="2"/>
  <c r="C264" i="2"/>
  <c r="B264" i="2"/>
  <c r="A264" i="2"/>
  <c r="H263" i="2"/>
  <c r="F263" i="2"/>
  <c r="E263" i="2"/>
  <c r="D263" i="2"/>
  <c r="C263" i="2"/>
  <c r="B263" i="2"/>
  <c r="A263" i="2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D237" i="2"/>
  <c r="C237" i="2"/>
  <c r="B237" i="2"/>
  <c r="A237" i="2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D209" i="2"/>
  <c r="C209" i="2"/>
  <c r="B209" i="2"/>
  <c r="A209" i="2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D205" i="2"/>
  <c r="C205" i="2"/>
  <c r="B205" i="2"/>
  <c r="A205" i="2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D189" i="2"/>
  <c r="C189" i="2"/>
  <c r="B189" i="2"/>
  <c r="A189" i="2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D166" i="2"/>
  <c r="C166" i="2"/>
  <c r="B166" i="2"/>
  <c r="A166" i="2"/>
  <c r="H165" i="2"/>
  <c r="F165" i="2"/>
  <c r="E165" i="2"/>
  <c r="D165" i="2"/>
  <c r="C165" i="2"/>
  <c r="B165" i="2"/>
  <c r="A165" i="2"/>
  <c r="H164" i="2"/>
  <c r="F164" i="2"/>
  <c r="E164" i="2"/>
  <c r="C164" i="2"/>
  <c r="B164" i="2"/>
  <c r="A164" i="2"/>
  <c r="D164" i="2" s="1"/>
  <c r="H163" i="2"/>
  <c r="F163" i="2"/>
  <c r="E163" i="2"/>
  <c r="D163" i="2"/>
  <c r="C163" i="2"/>
  <c r="B163" i="2"/>
  <c r="A163" i="2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D142" i="2"/>
  <c r="C142" i="2"/>
  <c r="B142" i="2"/>
  <c r="A142" i="2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D133" i="2"/>
  <c r="C133" i="2"/>
  <c r="B133" i="2"/>
  <c r="A133" i="2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D117" i="2"/>
  <c r="C117" i="2"/>
  <c r="B117" i="2"/>
  <c r="A117" i="2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D109" i="2"/>
  <c r="C109" i="2"/>
  <c r="B109" i="2"/>
  <c r="A109" i="2"/>
  <c r="H108" i="2"/>
  <c r="F108" i="2"/>
  <c r="E108" i="2"/>
  <c r="C108" i="2"/>
  <c r="B108" i="2"/>
  <c r="A108" i="2"/>
  <c r="D108" i="2" s="1"/>
  <c r="H107" i="2"/>
  <c r="F107" i="2"/>
  <c r="E107" i="2"/>
  <c r="D107" i="2"/>
  <c r="C107" i="2"/>
  <c r="B107" i="2"/>
  <c r="A107" i="2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D90" i="2"/>
  <c r="C90" i="2"/>
  <c r="B90" i="2"/>
  <c r="A90" i="2"/>
  <c r="H89" i="2"/>
  <c r="F89" i="2"/>
  <c r="E89" i="2"/>
  <c r="C89" i="2"/>
  <c r="B89" i="2"/>
  <c r="A89" i="2"/>
  <c r="D89" i="2" s="1"/>
  <c r="H88" i="2"/>
  <c r="F88" i="2"/>
  <c r="E88" i="2"/>
  <c r="D88" i="2"/>
  <c r="C88" i="2"/>
  <c r="B88" i="2"/>
  <c r="A88" i="2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D79" i="2"/>
  <c r="C79" i="2"/>
  <c r="B79" i="2"/>
  <c r="A79" i="2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D63" i="2"/>
  <c r="C63" i="2"/>
  <c r="B63" i="2"/>
  <c r="A63" i="2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D59" i="2"/>
  <c r="C59" i="2"/>
  <c r="B59" i="2"/>
  <c r="A59" i="2"/>
  <c r="H58" i="2"/>
  <c r="F58" i="2"/>
  <c r="E58" i="2"/>
  <c r="C58" i="2"/>
  <c r="B58" i="2"/>
  <c r="A58" i="2"/>
  <c r="D58" i="2" s="1"/>
  <c r="H57" i="2"/>
  <c r="F57" i="2"/>
  <c r="E57" i="2"/>
  <c r="D57" i="2"/>
  <c r="C57" i="2"/>
  <c r="B57" i="2"/>
  <c r="A57" i="2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D41" i="2"/>
  <c r="C41" i="2"/>
  <c r="B41" i="2"/>
  <c r="A41" i="2"/>
  <c r="H40" i="2"/>
  <c r="F40" i="2"/>
  <c r="E40" i="2"/>
  <c r="C40" i="2"/>
  <c r="B40" i="2"/>
  <c r="A40" i="2"/>
  <c r="D40" i="2" s="1"/>
  <c r="H39" i="2"/>
  <c r="F39" i="2"/>
  <c r="E39" i="2"/>
  <c r="D39" i="2"/>
  <c r="C39" i="2"/>
  <c r="B39" i="2"/>
  <c r="A39" i="2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D15" i="2"/>
  <c r="C15" i="2"/>
  <c r="B15" i="2"/>
  <c r="A15" i="2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D12" i="2"/>
  <c r="C12" i="2"/>
  <c r="B12" i="2"/>
  <c r="A12" i="2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<sst xmlns="http://schemas.openxmlformats.org/spreadsheetml/2006/main" count="472" uniqueCount="381">
  <si>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</si>
  <si>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</si>
  <si>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</si>
  <si>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</si>
  <si>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</si>
  <si>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</si>
  <si>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</si>
  <si>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</si>
  <si>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</si>
  <si>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</si>
  <si>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</si>
  <si>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</si>
  <si>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</si>
  <si>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</si>
  <si>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</si>
  <si>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</si>
  <si>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</si>
  <si>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</si>
  <si>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</si>
  <si>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</si>
  <si>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</si>
  <si>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</si>
  <si>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</si>
  <si>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</si>
  <si>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</si>
  <si>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</si>
  <si>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</si>
  <si>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</si>
  <si>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</si>
  <si>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</si>
  <si>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</si>
  <si>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</si>
  <si>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</si>
  <si>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</si>
  <si>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</si>
  <si>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</si>
  <si>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</si>
  <si>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</si>
  <si>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</si>
  <si>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</si>
  <si>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</si>
  <si>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</si>
  <si>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</si>
  <si>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</si>
  <si>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</si>
  <si>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</si>
  <si>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</si>
  <si>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</si>
  <si>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</si>
  <si>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</si>
  <si>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</si>
  <si>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</si>
  <si>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</si>
  <si>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</si>
  <si>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</si>
  <si>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</si>
  <si>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</si>
  <si>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</si>
  <si>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</si>
  <si>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</si>
  <si>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</si>
  <si>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</si>
  <si>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</si>
  <si>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</si>
  <si>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</si>
  <si>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</si>
  <si>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</si>
  <si>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</si>
  <si>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</si>
  <si>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</si>
  <si>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</si>
  <si>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</si>
  <si>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</si>
  <si>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</si>
  <si>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</si>
  <si>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</si>
  <si>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</si>
  <si>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</si>
  <si>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</si>
  <si>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</si>
  <si>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</si>
  <si>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</si>
  <si>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</si>
  <si>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</si>
  <si>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</si>
  <si>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</si>
  <si>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</si>
  <si>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</si>
  <si>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</si>
  <si>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</si>
  <si>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</si>
  <si>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</si>
  <si>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</si>
  <si>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</si>
  <si>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</si>
  <si>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</si>
  <si>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</si>
  <si>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</si>
  <si>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</si>
  <si>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</si>
  <si>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</si>
  <si>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</si>
  <si>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</si>
  <si>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</si>
  <si>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</si>
  <si>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</si>
  <si>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</si>
  <si>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</si>
  <si>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</si>
  <si>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</si>
  <si>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</si>
  <si>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</si>
  <si>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</si>
  <si>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</si>
  <si>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</si>
  <si>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</si>
  <si>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</si>
  <si>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</si>
  <si>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</si>
  <si>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</si>
  <si>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</si>
  <si>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</si>
  <si>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</si>
  <si>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</si>
  <si>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</si>
  <si>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</si>
  <si>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</si>
  <si>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</si>
  <si>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</si>
  <si>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</si>
  <si>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</si>
  <si>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</si>
  <si>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</si>
  <si>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</si>
  <si>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</si>
  <si>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</si>
  <si>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</si>
  <si>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</si>
  <si>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</si>
  <si>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</si>
  <si>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</si>
  <si>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</si>
  <si>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</si>
  <si>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</si>
  <si>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</si>
  <si>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</si>
  <si>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</si>
  <si>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</si>
  <si>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</si>
  <si>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</si>
  <si>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</si>
  <si>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</si>
  <si>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</si>
  <si>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</si>
  <si>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</si>
  <si>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</si>
  <si>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</si>
  <si>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</si>
  <si>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</si>
  <si>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</si>
  <si>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</si>
  <si>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</si>
  <si>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</si>
  <si>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</si>
  <si>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</si>
  <si>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</si>
  <si>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</si>
  <si>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</si>
  <si>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</si>
  <si>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</si>
  <si>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</si>
  <si>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</si>
  <si>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</si>
  <si>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</si>
  <si>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</si>
  <si>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</si>
  <si>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12/03/2025</t>
  </si>
  <si>
    <t>PD25000485</t>
  </si>
  <si>
    <t>קווים</t>
  </si>
  <si>
    <t>בטיפול רכש</t>
  </si>
  <si>
    <t>eden_s</t>
  </si>
  <si>
    <t>Y</t>
  </si>
  <si>
    <t>הכנה להעברת מולוכים 2026</t>
  </si>
  <si>
    <t>igor_m</t>
  </si>
  <si>
    <t>400</t>
  </si>
  <si>
    <t>חוזה עבודות</t>
  </si>
  <si>
    <t>00</t>
  </si>
  <si>
    <t>מאשרי דרישות מרוכזות - כללי</t>
  </si>
  <si>
    <t>X</t>
  </si>
  <si>
    <t>2,547,728.00</t>
  </si>
  <si>
    <t>458,591.04</t>
  </si>
  <si>
    <t>3,006,319.04</t>
  </si>
  <si>
    <t>ILS</t>
  </si>
  <si>
    <t>002</t>
  </si>
  <si>
    <t>zvi</t>
  </si>
  <si>
    <t>מכרז פומבי</t>
  </si>
  <si>
    <t>12</t>
  </si>
  <si>
    <t>הנדסה</t>
  </si>
  <si>
    <t>3,008</t>
  </si>
  <si>
    <t>אילן מינץ</t>
  </si>
  <si>
    <t>3,204</t>
  </si>
  <si>
    <t>ליהי לוסטהאוס</t>
  </si>
  <si>
    <t>lihi_g</t>
  </si>
  <si>
    <t>ilan_m</t>
  </si>
  <si>
    <t>0.00</t>
  </si>
  <si>
    <t>עבודות</t>
  </si>
  <si>
    <t>W2500071</t>
  </si>
  <si>
    <t>עבודות הכנה וליווי המולוכים שנת 2026</t>
  </si>
  <si>
    <t>איגור מייסטלמן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</si>
  <si>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</si>
  <si>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</si>
  <si>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</si>
  <si>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</si>
  <si>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</si>
  <si>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</si>
  <si>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</si>
  <si>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</si>
  <si>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</si>
  <si>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</si>
  <si>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</si>
  <si>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</si>
  <si>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הכנה וליווי העברת מולוכים בקו הדלק "10 אשל-נבטים</t>
  </si>
  <si>
    <t>715,049.6</t>
  </si>
  <si>
    <t>0</t>
  </si>
  <si>
    <t>1.00</t>
  </si>
  <si>
    <t>יח</t>
  </si>
  <si>
    <t>715,049.60</t>
  </si>
  <si>
    <t>280</t>
  </si>
  <si>
    <t>230122</t>
  </si>
  <si>
    <t>210</t>
  </si>
  <si>
    <t>402</t>
  </si>
  <si>
    <t>280.230122.12.210-402</t>
  </si>
  <si>
    <t>קווי קמ"ד (*)</t>
  </si>
  <si>
    <t>מולוך ותיקונים אשל-נבטים "10 25'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</si>
  <si>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</si>
  <si>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</si>
  <si>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</si>
  <si>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</si>
  <si>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</si>
  <si>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</si>
  <si>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</si>
  <si>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</si>
  <si>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</si>
  <si>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</si>
  <si>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</si>
  <si>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</si>
  <si>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</si>
  <si>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</si>
  <si>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</si>
  <si>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</si>
  <si>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</si>
  <si>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</si>
  <si>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</si>
  <si>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</si>
  <si>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</si>
  <si>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</si>
  <si>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</si>
  <si>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</si>
  <si>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</si>
  <si>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</si>
  <si>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WE070005</t>
  </si>
  <si>
    <t>חדירה בצנרת ראשית עד וכולל sch-80</t>
  </si>
  <si>
    <t>עיבוד התקנה וריתוך של חדירה בצנרת ראשית בכל זוית עד וכולל צנרת sch-80.</t>
  </si>
  <si>
    <t>6.2.05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</si>
  <si>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</si>
  <si>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</si>
  <si>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</si>
  <si>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</si>
  <si>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</si>
  <si>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</si>
  <si>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</si>
  <si>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</si>
  <si>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</si>
  <si>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</si>
  <si>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</si>
  <si>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</si>
  <si>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</si>
  <si>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WE070071</t>
  </si>
  <si>
    <t>פרוק מלכודת מולך עבור צינור בקוטר מ-"6 עד "18</t>
  </si>
  <si>
    <t>פרוק של מלכודת קיימת בקוטר מ-"6 עד "18, ניקויי, אחסון זמני</t>
  </si>
  <si>
    <t>CMP</t>
  </si>
  <si>
    <t>6.3.147</t>
  </si>
  <si>
    <t>WE070072</t>
  </si>
  <si>
    <t>התקנה וריתוך של דלת מלכודת מולך בקוטר מ-"8 עד "16</t>
  </si>
  <si>
    <t>התקנה וריתוך של דלת למלכודת מולך בקוטר מ-"8 עד "16 כולל כל עבודת העזר הנדרשות</t>
  </si>
  <si>
    <t>6.3.148</t>
  </si>
  <si>
    <t>WE070073</t>
  </si>
  <si>
    <t>התקנה מחדש של מלכודת מולך מפרוק עבור צינור בקוטר "6 עד "18</t>
  </si>
  <si>
    <t>הובלה, התאמה, התקנה וחיבור מחדש של מלכודת מפרוק כולל חיבור של צנרת הדלק / ניקוז "6 עד "18</t>
  </si>
  <si>
    <t>6.3.149</t>
  </si>
  <si>
    <t>WE070015</t>
  </si>
  <si>
    <t>חיבור אוגנים עד וכולל דרג ASA 600</t>
  </si>
  <si>
    <t>חיבור של זוג אוגנים מכל סוג עד דרג ASA 600</t>
  </si>
  <si>
    <t>6.2.15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</si>
  <si>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</si>
  <si>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</si>
  <si>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</si>
  <si>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</si>
  <si>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</si>
  <si>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</si>
  <si>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</si>
  <si>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</si>
  <si>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</si>
  <si>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</si>
  <si>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</si>
  <si>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</si>
  <si>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</si>
  <si>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</si>
  <si>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</si>
  <si>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</si>
  <si>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</si>
  <si>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</si>
  <si>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</si>
  <si>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</si>
  <si>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</si>
  <si>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</si>
  <si>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</si>
  <si>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</si>
  <si>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WE070053</t>
  </si>
  <si>
    <t>ייצור אספקה והתקנת תמיכות מגולוונות עד 10 ק''ג</t>
  </si>
  <si>
    <t>6.2.57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</si>
  <si>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</si>
  <si>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</si>
  <si>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</si>
  <si>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מ3</t>
  </si>
  <si>
    <t>WE100001</t>
  </si>
  <si>
    <t>מנהל עבודה</t>
  </si>
  <si>
    <t>ש'ע</t>
  </si>
  <si>
    <t>6.5.21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</si>
  <si>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</si>
  <si>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</si>
  <si>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</si>
  <si>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</si>
  <si>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</si>
  <si>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</si>
  <si>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</si>
  <si>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</si>
  <si>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WE060104</t>
  </si>
  <si>
    <t>תכנון שינוי מערך מלכודות</t>
  </si>
  <si>
    <t>תכנון שינוי מערך מלכודות שילוח וקבלה לקוים הארציים</t>
  </si>
  <si>
    <t>6.3.103</t>
  </si>
  <si>
    <t>WE060105</t>
  </si>
  <si>
    <t>הכנות וליווי העברת מולוכים</t>
  </si>
  <si>
    <t>הכנה וליווי מולוכים בקווי צנרת ארצית</t>
  </si>
  <si>
    <t>6.3.104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</si>
  <si>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</si>
  <si>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</si>
  <si>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</si>
  <si>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</si>
  <si>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</si>
  <si>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</si>
  <si>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</si>
  <si>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WE090014</t>
  </si>
  <si>
    <t>מנוף</t>
  </si>
  <si>
    <t>מנוף בעל כושר הרמה 5 טון בזרוע 10 מטרים</t>
  </si>
  <si>
    <t>6.5.14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</si>
  <si>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</si>
  <si>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</si>
  <si>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</si>
  <si>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יום</t>
  </si>
  <si>
    <t>6.5.30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</si>
  <si>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</si>
  <si>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</si>
  <si>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</si>
  <si>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</si>
  <si>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</si>
  <si>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</si>
  <si>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</si>
  <si>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</si>
  <si>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WE090013</t>
  </si>
  <si>
    <t>מכלית דלק</t>
  </si>
  <si>
    <t>מכלית דלק בנפח של 30,000 ליטר לפחות, נקיה,כולל משאבת יניקה עצמית ונהג.</t>
  </si>
  <si>
    <t>6.5.13</t>
  </si>
  <si>
    <t>WE090022</t>
  </si>
  <si>
    <t>ביובית,20 קוב, מאושרת לשינוע דלקים וחומ"ס</t>
  </si>
  <si>
    <t>ביובית, 20 קוב, עם אישור שינוע דלקים וחומרים מסוכנים+ אגרת פינוי לאתר מתאים מאושר על ידי איכות הסביבה</t>
  </si>
  <si>
    <t>6.5.41</t>
  </si>
  <si>
    <t>WE090009</t>
  </si>
  <si>
    <t>סמי טרילר</t>
  </si>
  <si>
    <t>סמי טריילר בקיבולת 35 טון כולל נהג</t>
  </si>
  <si>
    <t>6.5.09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</si>
</sst>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הכנה וליווי העברת מולוכים בקו הדלק "10 אשל-נבטים</v>
      </c>
      <c r="B2" s="5"/>
      <c r="C2" s="5" t="str">
        <f>IF(DataSheet!B2&lt;&gt;0,DataSheet!B2,"")</f>
        <v>PD25000485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WE050001</v>
      </c>
      <c r="B5" s="4" t="str">
        <f>IF(DataSheet!D6&lt;&gt;0,DataSheet!D6,"")</f>
        <v>קונסטרקציית פלדה ממשקל של 500 עד 2,000 ק''ג</v>
      </c>
      <c r="C5" s="4" t="str">
        <f>IF(DataSheet!E6&lt;&gt;0,DataSheet!E6,"")</f>
        <v>קונסטרוקציית פלדה מפרופילים, פחי קשר, פחי עיגון ברגים ואומים מגולוונים במשקל עד 2 טון כולל צביעה.</v>
      </c>
      <c r="D5" s="5" t="str">
        <f>IF(A5="","",IF(DataSheet!J6=0,"פריט ללא הבהרה",DataSheet!J6))</f>
        <v>6.1.125</v>
      </c>
      <c r="E5">
        <f>IF(DataSheet!B6&lt;&gt;0,DataSheet!B6,"")</f>
        <v>150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WE050020</v>
      </c>
      <c r="B6" s="4" t="str">
        <f>IF(DataSheet!D7&lt;&gt;0,DataSheet!D7,"")</f>
        <v>צביעה של קונסוטרוקציית פלדה שחורה</v>
      </c>
      <c r="C6" s="4" t="str">
        <f>IF(DataSheet!E7&lt;&gt;0,DataSheet!E7,"")</f>
        <v>ניקוי אברסיבי וצביעה במערכת אפוקסי בהתאם למפרט.</v>
      </c>
      <c r="D6" s="5" t="str">
        <f>IF(A6="","",IF(DataSheet!J7=0,"פריט ללא הבהרה",DataSheet!J7))</f>
        <v>6.1.144</v>
      </c>
      <c r="E6">
        <f>IF(DataSheet!B7&lt;&gt;0,DataSheet!B7,"")</f>
        <v>150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WE050021</v>
      </c>
      <c r="B7" s="4" t="str">
        <f>IF(DataSheet!D8&lt;&gt;0,DataSheet!D8,"")</f>
        <v>פרוק קונסטרוקציית פלדה</v>
      </c>
      <c r="C7" s="4" t="str">
        <f>IF(DataSheet!E8&lt;&gt;0,DataSheet!E8,"")</f>
        <v>חיתוך, פרוק של קונסטרקציית פלדה עשוייה פרופילים מקצועיים ופינוי הפסולת בהתאם להוראות המפקח.</v>
      </c>
      <c r="D7" s="5" t="str">
        <f>IF(A7="","",IF(DataSheet!J8=0,"פריט ללא הבהרה",DataSheet!J8))</f>
        <v>6.1.145</v>
      </c>
      <c r="E7">
        <f>IF(DataSheet!B8&lt;&gt;0,DataSheet!B8,"")</f>
        <v>150</v>
      </c>
      <c r="F7" t="str">
        <f>IF(DataSheet!F8&lt;&gt;0,DataSheet!F8,"")</f>
        <v>ק'ג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WE070002</v>
      </c>
      <c r="B8" s="4" t="str">
        <f>IF(DataSheet!D9&lt;&gt;0,DataSheet!D9,"")</f>
        <v>ריתוך צנרת פלדת פחמן מעל sch-40 ואוגנים מעל ASA 300</v>
      </c>
      <c r="C8" s="4" t="str">
        <f>IF(DataSheet!E9&lt;&gt;0,DataSheet!E9,"")</f>
        <v>ריתוך כל סוגי האוגנים ו/או ריתוך השקה ו/או ריתוך SW מפלדת פחמן לצנרת מעל sch-40 ואוגנים מעל ASA 300 כולל הכנת מדר.</v>
      </c>
      <c r="D8" s="5" t="str">
        <f>IF(A8="","",IF(DataSheet!J9=0,"פריט ללא הבהרה",DataSheet!J9))</f>
        <v>6.2.02</v>
      </c>
      <c r="E8">
        <f>IF(DataSheet!B9&lt;&gt;0,DataSheet!B9,"")</f>
        <v>100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WE070005</v>
      </c>
      <c r="B9" s="4" t="str">
        <f>IF(DataSheet!D10&lt;&gt;0,DataSheet!D10,"")</f>
        <v>חדירה בצנרת ראשית עד וכולל sch-80</v>
      </c>
      <c r="C9" s="4" t="str">
        <f>IF(DataSheet!E10&lt;&gt;0,DataSheet!E10,"")</f>
        <v>עיבוד התקנה וריתוך של חדירה בצנרת ראשית בכל זוית עד וכולל צנרת sch-80.</v>
      </c>
      <c r="D9" s="5" t="str">
        <f>IF(A9="","",IF(DataSheet!J10=0,"פריט ללא הבהרה",DataSheet!J10))</f>
        <v>6.2.05</v>
      </c>
      <c r="E9">
        <f>IF(DataSheet!B10&lt;&gt;0,DataSheet!B10,"")</f>
        <v>30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WE070010</v>
      </c>
      <c r="B10" s="4" t="str">
        <f>IF(DataSheet!D11&lt;&gt;0,DataSheet!D11,"")</f>
        <v>פרוק של זוג אוגנים עד וכולל ASA 600</v>
      </c>
      <c r="C10" s="4" t="str">
        <f>IF(DataSheet!E11&lt;&gt;0,DataSheet!E11,"")</f>
        <v>פרוק של זוג אוגנים מכל סוג עד וכולל ASA 600</v>
      </c>
      <c r="D10" s="5" t="str">
        <f>IF(A10="","",IF(DataSheet!J11=0,"פריט ללא הבהרה",DataSheet!J11))</f>
        <v>6.2.10</v>
      </c>
      <c r="E10">
        <f>IF(DataSheet!B11&lt;&gt;0,DataSheet!B11,"")</f>
        <v>90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WE070012</v>
      </c>
      <c r="B11" s="4" t="str">
        <f>IF(DataSheet!D12&lt;&gt;0,DataSheet!D12,"")</f>
        <v>פרוק מגופים עד וכולל ASA 600</v>
      </c>
      <c r="C11" s="4" t="str">
        <f>IF(DataSheet!E12&lt;&gt;0,DataSheet!E12,"")</f>
        <v>פרוק מגופים ואביזרים מאוגנים עד וכולל ASA 600</v>
      </c>
      <c r="D11" s="5" t="str">
        <f>IF(A11="","",IF(DataSheet!J12=0,"פריט ללא הבהרה",DataSheet!J12))</f>
        <v>6.2.12</v>
      </c>
      <c r="E11">
        <f>IF(DataSheet!B12&lt;&gt;0,DataSheet!B12,"")</f>
        <v>50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WE070013</v>
      </c>
      <c r="B12" s="4" t="str">
        <f>IF(DataSheet!D13&lt;&gt;0,DataSheet!D13,"")</f>
        <v>פרוק צנרת עילית, גז פריי, הובלה לאתר פינוי פסולת</v>
      </c>
      <c r="C12" s="4" t="str">
        <f>IF(DataSheet!E13&lt;&gt;0,DataSheet!E13,"")</f>
        <v>פרוק צנרת עילית, ניקוי, שטיפה, גז פריי והובלה לאתר פינוי פסולת</v>
      </c>
      <c r="D12" s="5" t="str">
        <f>IF(A12="","",IF(DataSheet!J13=0,"פריט ללא הבהרה",DataSheet!J13))</f>
        <v>6.2.13</v>
      </c>
      <c r="E12">
        <f>IF(DataSheet!B13&lt;&gt;0,DataSheet!B13,"")</f>
        <v>50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WE070071</v>
      </c>
      <c r="B13" s="4" t="str">
        <f>IF(DataSheet!D14&lt;&gt;0,DataSheet!D14,"")</f>
        <v>פרוק מלכודת מולך עבור צינור בקוטר מ-"6 עד "18</v>
      </c>
      <c r="C13" s="4" t="str">
        <f>IF(DataSheet!E14&lt;&gt;0,DataSheet!E14,"")</f>
        <v>פרוק של מלכודת קיימת בקוטר מ-"6 עד "18, ניקויי, אחסון זמני</v>
      </c>
      <c r="D13" s="5" t="str">
        <f>IF(A13="","",IF(DataSheet!J14=0,"פריט ללא הבהרה",DataSheet!J14))</f>
        <v>6.3.147</v>
      </c>
      <c r="E13">
        <f>IF(DataSheet!B14&lt;&gt;0,DataSheet!B14,"")</f>
        <v>1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WE070072</v>
      </c>
      <c r="B14" s="4" t="str">
        <f>IF(DataSheet!D15&lt;&gt;0,DataSheet!D15,"")</f>
        <v>התקנה וריתוך של דלת מלכודת מולך בקוטר מ-"8 עד "16</v>
      </c>
      <c r="C14" s="4" t="str">
        <f>IF(DataSheet!E15&lt;&gt;0,DataSheet!E15,"")</f>
        <v>התקנה וריתוך של דלת למלכודת מולך בקוטר מ-"8 עד "16 כולל כל עבודת העזר הנדרשות</v>
      </c>
      <c r="D14" s="5" t="str">
        <f>IF(A14="","",IF(DataSheet!J15=0,"פריט ללא הבהרה",DataSheet!J15))</f>
        <v>6.3.148</v>
      </c>
      <c r="E14">
        <f>IF(DataSheet!B15&lt;&gt;0,DataSheet!B15,"")</f>
        <v>1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WE070073</v>
      </c>
      <c r="B15" s="4" t="str">
        <f>IF(DataSheet!D16&lt;&gt;0,DataSheet!D16,"")</f>
        <v>התקנה מחדש של מלכודת מולך מפרוק עבור צינור בקוטר "6 עד "18</v>
      </c>
      <c r="C15" s="4" t="str">
        <f>IF(DataSheet!E16&lt;&gt;0,DataSheet!E16,"")</f>
        <v>הובלה, התאמה, התקנה וחיבור מחדש של מלכודת מפרוק כולל חיבור של צנרת הדלק / ניקוז "6 עד "18</v>
      </c>
      <c r="D15" s="5" t="str">
        <f>IF(A15="","",IF(DataSheet!J16=0,"פריט ללא הבהרה",DataSheet!J16))</f>
        <v>6.3.149</v>
      </c>
      <c r="E15">
        <f>IF(DataSheet!B16&lt;&gt;0,DataSheet!B16,"")</f>
        <v>1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WE070015</v>
      </c>
      <c r="B16" s="4" t="str">
        <f>IF(DataSheet!D17&lt;&gt;0,DataSheet!D17,"")</f>
        <v>חיבור אוגנים עד וכולל דרג ASA 600</v>
      </c>
      <c r="C16" s="4" t="str">
        <f>IF(DataSheet!E17&lt;&gt;0,DataSheet!E17,"")</f>
        <v>חיבור של זוג אוגנים מכל סוג עד דרג ASA 600</v>
      </c>
      <c r="D16" s="5" t="str">
        <f>IF(A16="","",IF(DataSheet!J17=0,"פריט ללא הבהרה",DataSheet!J17))</f>
        <v>6.2.15</v>
      </c>
      <c r="E16">
        <f>IF(DataSheet!B17&lt;&gt;0,DataSheet!B17,"")</f>
        <v>35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WE070017</v>
      </c>
      <c r="B17" s="4" t="str">
        <f>IF(DataSheet!D18&lt;&gt;0,DataSheet!D18,"")</f>
        <v>הרכבת מגופים עד וכולל ASA 600</v>
      </c>
      <c r="C17" s="4" t="str">
        <f>IF(DataSheet!E18&lt;&gt;0,DataSheet!E18,"")</f>
        <v>הרכבת מגופים ואביזרים מאוגנים עד וכולל ASA 600.</v>
      </c>
      <c r="D17" s="5" t="str">
        <f>IF(A17="","",IF(DataSheet!J18=0,"פריט ללא הבהרה",DataSheet!J18))</f>
        <v>6.2.17</v>
      </c>
      <c r="E17">
        <f>IF(DataSheet!B18&lt;&gt;0,DataSheet!B18,"")</f>
        <v>40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WE070018</v>
      </c>
      <c r="B18" s="4" t="str">
        <f>IF(DataSheet!D19&lt;&gt;0,DataSheet!D19,"")</f>
        <v>הרכבת צנרת עילית</v>
      </c>
      <c r="C18" s="4" t="str">
        <f>IF(DataSheet!E19&lt;&gt;0,DataSheet!E19,"")</f>
        <v>הרכבת צנרת עילית ע''ג תמיכות צנרת הנמדדות בנפרד, כולל מבחן לחץ</v>
      </c>
      <c r="D18" s="5" t="str">
        <f>IF(A18="","",IF(DataSheet!J19=0,"פריט ללא הבהרה",DataSheet!J19))</f>
        <v>6.2.18</v>
      </c>
      <c r="E18">
        <f>IF(DataSheet!B19&lt;&gt;0,DataSheet!B19,"")</f>
        <v>50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WE070021</v>
      </c>
      <c r="B19" s="4" t="str">
        <f>IF(DataSheet!D20&lt;&gt;0,DataSheet!D20,"")</f>
        <v>הברגות</v>
      </c>
      <c r="C19" s="4" t="str">
        <f>IF(DataSheet!E20&lt;&gt;0,DataSheet!E20,"")</f>
        <v>ביצוע של הברגה לקצה צינור</v>
      </c>
      <c r="D19" s="5" t="str">
        <f>IF(A19="","",IF(DataSheet!J20=0,"פריט ללא הבהרה",DataSheet!J20))</f>
        <v>6.2.21</v>
      </c>
      <c r="E19">
        <f>IF(DataSheet!B20&lt;&gt;0,DataSheet!B20,"")</f>
        <v>10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WE070023</v>
      </c>
      <c r="B20" s="4" t="str">
        <f>IF(DataSheet!D21&lt;&gt;0,DataSheet!D21,"")</f>
        <v>התקנת אביזר מתוברג</v>
      </c>
      <c r="C20" s="4" t="str">
        <f>IF(DataSheet!E21&lt;&gt;0,DataSheet!E21,"")</f>
        <v>הרכבה וסגירה של אביזר מתוברג כולל כל חומרי העזר</v>
      </c>
      <c r="D20" s="5" t="str">
        <f>IF(A20="","",IF(DataSheet!J21=0,"פריט ללא הבהרה",DataSheet!J21))</f>
        <v>6.2.23</v>
      </c>
      <c r="E20">
        <f>IF(DataSheet!B21&lt;&gt;0,DataSheet!B21,"")</f>
        <v>12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WE070027</v>
      </c>
      <c r="B21" s="4" t="str">
        <f>IF(DataSheet!D22&lt;&gt;0,DataSheet!D22,"")</f>
        <v>תמיכות בטון טרומיות</v>
      </c>
      <c r="C21" s="4" t="str">
        <f>IF(DataSheet!E22&lt;&gt;0,DataSheet!E22,"")</f>
        <v>הנחה בלבד של תמיכות בטון טרומיות - אדנים כבדים, אספקה ע''י הזמין.</v>
      </c>
      <c r="D21" s="5" t="str">
        <f>IF(A21="","",IF(DataSheet!J22=0,"פריט ללא הבהרה",DataSheet!J22))</f>
        <v>6.2.27</v>
      </c>
      <c r="E21">
        <f>IF(DataSheet!B22&lt;&gt;0,DataSheet!B22,"")</f>
        <v>4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WE070045</v>
      </c>
      <c r="B22" s="4" t="str">
        <f>IF(DataSheet!D23&lt;&gt;0,DataSheet!D23,"")</f>
        <v>תמיכות פלדה לצנרת</v>
      </c>
      <c r="C22" s="4" t="str">
        <f>IF(DataSheet!E23&lt;&gt;0,DataSheet!E23,"")</f>
        <v>ייצור אספקה והתקנה של תמיכות צנרת מגולוונות עשויות פרופילים ממקצועיים פחי קשר ועיגון.</v>
      </c>
      <c r="D22" s="5" t="str">
        <f>IF(A22="","",IF(DataSheet!J23=0,"פריט ללא הבהרה",DataSheet!J23))</f>
        <v>6.2.45</v>
      </c>
      <c r="E22">
        <f>IF(DataSheet!B23&lt;&gt;0,DataSheet!B23,"")</f>
        <v>50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WE070053</v>
      </c>
      <c r="B23" s="4" t="str">
        <f>IF(DataSheet!D24&lt;&gt;0,DataSheet!D24,"")</f>
        <v>ייצור אספקה והתקנת תמיכות מגולוונות עד 10 ק''ג</v>
      </c>
      <c r="C23" s="4" t="str">
        <f>IF(DataSheet!E24&lt;&gt;0,DataSheet!E24,"")</f>
        <v>ייצור אספקה והתקנת תמיכות מגולוונות עד 10 ק''ג</v>
      </c>
      <c r="D23" s="5" t="str">
        <f>IF(A23="","",IF(DataSheet!J24=0,"פריט ללא הבהרה",DataSheet!J24))</f>
        <v>6.2.57</v>
      </c>
      <c r="E23">
        <f>IF(DataSheet!B24&lt;&gt;0,DataSheet!B24,"")</f>
        <v>50</v>
      </c>
      <c r="F23" t="str">
        <f>IF(DataSheet!F24&lt;&gt;0,DataSheet!F24,"")</f>
        <v>ק'ג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WE400081</v>
      </c>
      <c r="B24" s="4" t="str">
        <f>IF(DataSheet!D25&lt;&gt;0,DataSheet!D25,"")</f>
        <v>אספקה, הובלה, פיזור והידוק מצעים סוג א' בשכבות 20</v>
      </c>
      <c r="C24" s="4" t="str">
        <f>IF(DataSheet!E25&lt;&gt;0,DataSheet!E25,"")</f>
        <v>אספקה, הובלה, פיזור והידוק מצעים סוג א' בשכבות 20 ס"מ ל-98% מוד.א.א.ש.ה.ו.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80</v>
      </c>
      <c r="F24" t="str">
        <f>IF(DataSheet!F25&lt;&gt;0,DataSheet!F25,"")</f>
        <v>מ3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WE100001</v>
      </c>
      <c r="B25" s="4" t="str">
        <f>IF(DataSheet!D26&lt;&gt;0,DataSheet!D26,"")</f>
        <v>מנהל עבודה</v>
      </c>
      <c r="C25" s="4" t="str">
        <f>IF(DataSheet!E26&lt;&gt;0,DataSheet!E26,"")</f>
        <v>מנהל עבודה</v>
      </c>
      <c r="D25" s="5" t="str">
        <f>IF(A25="","",IF(DataSheet!J26=0,"פריט ללא הבהרה",DataSheet!J26))</f>
        <v>6.5.21</v>
      </c>
      <c r="E25">
        <f>IF(DataSheet!B26&lt;&gt;0,DataSheet!B26,"")</f>
        <v>16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WE100004</v>
      </c>
      <c r="B26" s="4" t="str">
        <f>IF(DataSheet!D27&lt;&gt;0,DataSheet!D27,"")</f>
        <v>רתך מקצועי</v>
      </c>
      <c r="C26" s="4" t="str">
        <f>IF(DataSheet!E27&lt;&gt;0,DataSheet!E27,"")</f>
        <v>רתך מקצועי כולל רתכת ואלקטרודות</v>
      </c>
      <c r="D26" s="5" t="str">
        <f>IF(A26="","",IF(DataSheet!J27=0,"פריט ללא הבהרה",DataSheet!J27))</f>
        <v>6.5.24</v>
      </c>
      <c r="E26">
        <f>IF(DataSheet!B27&lt;&gt;0,DataSheet!B27,"")</f>
        <v>8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WE100005</v>
      </c>
      <c r="B27" s="4" t="str">
        <f>IF(DataSheet!D28&lt;&gt;0,DataSheet!D28,"")</f>
        <v>רתך עוזר</v>
      </c>
      <c r="C27" s="4" t="str">
        <f>IF(DataSheet!E28&lt;&gt;0,DataSheet!E28,"")</f>
        <v>רתך עוזר כולל ציוד</v>
      </c>
      <c r="D27" s="5" t="str">
        <f>IF(A27="","",IF(DataSheet!J28=0,"פריט ללא הבהרה",DataSheet!J28))</f>
        <v>6.5.25</v>
      </c>
      <c r="E27">
        <f>IF(DataSheet!B28&lt;&gt;0,DataSheet!B28,"")</f>
        <v>8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WE060104</v>
      </c>
      <c r="B28" s="4" t="str">
        <f>IF(DataSheet!D29&lt;&gt;0,DataSheet!D29,"")</f>
        <v>תכנון שינוי מערך מלכודות</v>
      </c>
      <c r="C28" s="4" t="str">
        <f>IF(DataSheet!E29&lt;&gt;0,DataSheet!E29,"")</f>
        <v>תכנון שינוי מערך מלכודות שילוח וקבלה לקוים הארציים</v>
      </c>
      <c r="D28" s="5" t="str">
        <f>IF(A28="","",IF(DataSheet!J29=0,"פריט ללא הבהרה",DataSheet!J29))</f>
        <v>6.3.103</v>
      </c>
      <c r="E28">
        <f>IF(DataSheet!B29&lt;&gt;0,DataSheet!B29,"")</f>
        <v>1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WE060105</v>
      </c>
      <c r="B29" s="4" t="str">
        <f>IF(DataSheet!D30&lt;&gt;0,DataSheet!D30,"")</f>
        <v>הכנות וליווי העברת מולוכים</v>
      </c>
      <c r="C29" s="4" t="str">
        <f>IF(DataSheet!E30&lt;&gt;0,DataSheet!E30,"")</f>
        <v>הכנה וליווי מולוכים בקווי צנרת ארצית</v>
      </c>
      <c r="D29" s="5" t="str">
        <f>IF(A29="","",IF(DataSheet!J30=0,"פריט ללא הבהרה",DataSheet!J30))</f>
        <v>6.3.104</v>
      </c>
      <c r="E29">
        <f>IF(DataSheet!B30&lt;&gt;0,DataSheet!B30,"")</f>
        <v>1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WE100012</v>
      </c>
      <c r="B30" s="4" t="str">
        <f>IF(DataSheet!D31&lt;&gt;0,DataSheet!D31,"")</f>
        <v>עוזר למסגר,לצנר ולרתך</v>
      </c>
      <c r="C30" s="4" t="str">
        <f>IF(DataSheet!E31&lt;&gt;0,DataSheet!E31,"")</f>
        <v>עוזר למסגר,לצנר ולרתך</v>
      </c>
      <c r="D30" s="5" t="str">
        <f>IF(A30="","",IF(DataSheet!J31=0,"פריט ללא הבהרה",DataSheet!J31))</f>
        <v>6.5.32</v>
      </c>
      <c r="E30">
        <f>IF(DataSheet!B31&lt;&gt;0,DataSheet!B31,"")</f>
        <v>40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WE100013</v>
      </c>
      <c r="B31" s="4" t="str">
        <f>IF(DataSheet!D32&lt;&gt;0,DataSheet!D32,"")</f>
        <v>מסגר,צנר ורתך</v>
      </c>
      <c r="C31" s="4" t="str">
        <f>IF(DataSheet!E32&lt;&gt;0,DataSheet!E32,"")</f>
        <v>מסגר,צנר ורתך מוסמך</v>
      </c>
      <c r="D31" s="5" t="str">
        <f>IF(A31="","",IF(DataSheet!J32=0,"פריט ללא הבהרה",DataSheet!J32))</f>
        <v>6.5.33</v>
      </c>
      <c r="E31">
        <f>IF(DataSheet!B32&lt;&gt;0,DataSheet!B32,"")</f>
        <v>40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WE090014</v>
      </c>
      <c r="B32" s="4" t="str">
        <f>IF(DataSheet!D33&lt;&gt;0,DataSheet!D33,"")</f>
        <v>מנוף</v>
      </c>
      <c r="C32" s="4" t="str">
        <f>IF(DataSheet!E33&lt;&gt;0,DataSheet!E33,"")</f>
        <v>מנוף בעל כושר הרמה 5 טון בזרוע 10 מטרים</v>
      </c>
      <c r="D32" s="5" t="str">
        <f>IF(A32="","",IF(DataSheet!J33=0,"פריט ללא הבהרה",DataSheet!J33))</f>
        <v>6.5.14</v>
      </c>
      <c r="E32">
        <f>IF(DataSheet!B33&lt;&gt;0,DataSheet!B33,"")</f>
        <v>24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WE100010</v>
      </c>
      <c r="B33" s="4" t="str">
        <f>IF(DataSheet!D34&lt;&gt;0,DataSheet!D34,"")</f>
        <v>ממודד מוסמך</v>
      </c>
      <c r="C33" s="4" t="str">
        <f>IF(DataSheet!E34&lt;&gt;0,DataSheet!E34,"")</f>
        <v>מודד מוסמך כולל עוזרים, מכשור וציוד והכנת תוכניתמדידה ממוחשבת בהתאם למפרט תש"ן.</v>
      </c>
      <c r="D33" s="5" t="str">
        <f>IF(A33="","",IF(DataSheet!J34=0,"פריט ללא הבהרה",DataSheet!J34))</f>
        <v>6.5.30</v>
      </c>
      <c r="E33">
        <f>IF(DataSheet!B34&lt;&gt;0,DataSheet!B34,"")</f>
        <v>1</v>
      </c>
      <c r="F33" t="str">
        <f>IF(DataSheet!F34&lt;&gt;0,DataSheet!F34,"")</f>
        <v>יום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WE100008</v>
      </c>
      <c r="B34" s="4" t="str">
        <f>IF(DataSheet!D35&lt;&gt;0,DataSheet!D35,"")</f>
        <v>שומר חמוש מאושר קב''ט תש''ן</v>
      </c>
      <c r="C34" s="4" t="str">
        <f>IF(DataSheet!E35&lt;&gt;0,DataSheet!E35,"")</f>
        <v>שומר חמוש מאושר קב''ט החברה. תשלום אחיד לשמירה לילה, שבת, חג מעבר לשעות עבודה הנקובות בחוזה הקבלני אשרבאחריות הקבלן.</v>
      </c>
      <c r="D34" s="5" t="str">
        <f>IF(A34="","",IF(DataSheet!J35=0,"פריט ללא הבהרה",DataSheet!J35))</f>
        <v>6.5.28</v>
      </c>
      <c r="E34">
        <f>IF(DataSheet!B35&lt;&gt;0,DataSheet!B35,"")</f>
        <v>8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WE100009</v>
      </c>
      <c r="B35" s="4" t="str">
        <f>IF(DataSheet!D36&lt;&gt;0,DataSheet!D36,"")</f>
        <v>טנדר</v>
      </c>
      <c r="C35" s="4" t="str">
        <f>IF(DataSheet!E36&lt;&gt;0,DataSheet!E36,"")</f>
        <v>טנדר דבל קבינה כולל נהג כדוגמת טיוטה היילקס או ש''ע.</v>
      </c>
      <c r="D35" s="5" t="str">
        <f>IF(A35="","",IF(DataSheet!J36=0,"פריט ללא הבהרה",DataSheet!J36))</f>
        <v>6.5.29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WE090013</v>
      </c>
      <c r="B36" s="4" t="str">
        <f>IF(DataSheet!D37&lt;&gt;0,DataSheet!D37,"")</f>
        <v>מכלית דלק</v>
      </c>
      <c r="C36" s="4" t="str">
        <f>IF(DataSheet!E37&lt;&gt;0,DataSheet!E37,"")</f>
        <v>מכלית דלק בנפח של 30,000 ליטר לפחות, נקיה,כולל משאבת יניקה עצמית ונהג.</v>
      </c>
      <c r="D36" s="5" t="str">
        <f>IF(A36="","",IF(DataSheet!J37=0,"פריט ללא הבהרה",DataSheet!J37))</f>
        <v>6.5.13</v>
      </c>
      <c r="E36">
        <f>IF(DataSheet!B37&lt;&gt;0,DataSheet!B37,"")</f>
        <v>550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WE090022</v>
      </c>
      <c r="B37" s="4" t="str">
        <f>IF(DataSheet!D38&lt;&gt;0,DataSheet!D38,"")</f>
        <v>ביובית,20 קוב, מאושרת לשינוע דלקים וחומ"ס</v>
      </c>
      <c r="C37" s="4" t="str">
        <f>IF(DataSheet!E38&lt;&gt;0,DataSheet!E38,"")</f>
        <v>ביובית, 20 קוב, עם אישור שינוע דלקים וחומרים מסוכנים+ אגרת פינוי לאתר מתאים מאושר על ידי איכות הסביבה</v>
      </c>
      <c r="D37" s="5" t="str">
        <f>IF(A37="","",IF(DataSheet!J38=0,"פריט ללא הבהרה",DataSheet!J38))</f>
        <v>6.5.41</v>
      </c>
      <c r="E37">
        <f>IF(DataSheet!B38&lt;&gt;0,DataSheet!B38,"")</f>
        <v>110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WE090009</v>
      </c>
      <c r="B38" s="4" t="str">
        <f>IF(DataSheet!D39&lt;&gt;0,DataSheet!D39,"")</f>
        <v>סמי טרילר</v>
      </c>
      <c r="C38" s="4" t="str">
        <f>IF(DataSheet!E39&lt;&gt;0,DataSheet!E39,"")</f>
        <v>סמי טריילר בקיבולת 35 טון כולל נהג</v>
      </c>
      <c r="D38" s="5" t="str">
        <f>IF(A38="","",IF(DataSheet!J39=0,"פריט ללא הבהרה",DataSheet!J39))</f>
        <v>6.5.09</v>
      </c>
      <c r="E38">
        <f>IF(DataSheet!B39&lt;&gt;0,DataSheet!B39,"")</f>
        <v>2</v>
      </c>
      <c r="F38" t="str">
        <f>IF(DataSheet!F39&lt;&gt;0,DataSheet!F39,"")</f>
        <v>יום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31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2547728</v>
      </c>
      <c r="AE2" t="s">
        <v>190</v>
      </c>
      <c r="AF2" t="s">
        <v>191</v>
      </c>
      <c r="AG2" t="s">
        <v>192</v>
      </c>
      <c r="AH2" t="s">
        <v>193</v>
      </c>
      <c r="AL2" t="s">
        <v>194</v>
      </c>
      <c r="AM2" s="2">
        <v>45781.484722222202</v>
      </c>
      <c r="AN2" t="s">
        <v>183</v>
      </c>
      <c r="AQ2" s="11">
        <v>2</v>
      </c>
      <c r="AR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M2" t="s">
        <v>201</v>
      </c>
      <c r="BR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206</v>
      </c>
      <c r="CG2" s="11">
        <v>2</v>
      </c>
      <c r="CH2" t="s">
        <v>207</v>
      </c>
      <c r="CJ2" t="s">
        <v>181</v>
      </c>
      <c r="CM2" t="s">
        <v>181</v>
      </c>
      <c r="CN2" s="11">
        <v>6357134.3600000003</v>
      </c>
      <c r="CO2" s="11">
        <v>3006319.04</v>
      </c>
      <c r="CP2" s="11">
        <v>9363453.4000000004</v>
      </c>
      <c r="CQ2" t="s">
        <v>181</v>
      </c>
      <c r="CV2" t="s">
        <v>208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  <c r="CB3" t="s">
        <v>219</v>
      </c>
    </row>
    <row r="4" spans="1:107" x14ac:dyDescent="0.2">
      <c r="A4" s="1" t="s">
        <v>220</v>
      </c>
      <c r="C4" t="s">
        <v>221</v>
      </c>
      <c r="D4" t="s">
        <v>222</v>
      </c>
      <c r="E4" t="s">
        <v>223</v>
      </c>
      <c r="F4" t="s">
        <v>224</v>
      </c>
      <c r="G4" t="s">
        <v>225</v>
      </c>
      <c r="J4" t="s">
        <v>226</v>
      </c>
      <c r="K4" t="s">
        <v>192</v>
      </c>
      <c r="L4" s="1">
        <v>46023</v>
      </c>
      <c r="M4" t="s">
        <v>227</v>
      </c>
      <c r="N4" t="s">
        <v>228</v>
      </c>
      <c r="O4" t="s">
        <v>196</v>
      </c>
      <c r="P4" t="s">
        <v>229</v>
      </c>
      <c r="Q4" t="s">
        <v>230</v>
      </c>
      <c r="R4" t="s">
        <v>231</v>
      </c>
      <c r="V4" t="s">
        <v>232</v>
      </c>
      <c r="W4" t="s">
        <v>233</v>
      </c>
      <c r="X4" t="s">
        <v>197</v>
      </c>
      <c r="Y4" t="s">
        <v>234</v>
      </c>
      <c r="Z4" t="s">
        <v>235</v>
      </c>
      <c r="AD4" s="11">
        <v>0</v>
      </c>
      <c r="AF4" t="s">
        <v>236</v>
      </c>
      <c r="AI4" s="1">
        <v>0</v>
      </c>
      <c r="AK4" s="1">
        <v>46023</v>
      </c>
      <c r="AL4" s="1">
        <v>46023</v>
      </c>
      <c r="AM4" s="1">
        <v>46023</v>
      </c>
      <c r="AQ4" s="11">
        <v>0</v>
      </c>
      <c r="AR4" s="11">
        <v>29241</v>
      </c>
      <c r="AS4" s="11">
        <v>715049.6</v>
      </c>
      <c r="AU4" t="s">
        <v>225</v>
      </c>
      <c r="AV4" t="s">
        <v>192</v>
      </c>
      <c r="AW4" t="s">
        <v>181</v>
      </c>
      <c r="AX4" t="s">
        <v>237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181</v>
      </c>
      <c r="BU4" s="11">
        <v>0</v>
      </c>
      <c r="BX4" t="s">
        <v>238</v>
      </c>
      <c r="BY4" t="s">
        <v>239</v>
      </c>
      <c r="BZ4" t="s">
        <v>240</v>
      </c>
      <c r="CA4" s="11">
        <v>0</v>
      </c>
      <c r="CB4" t="s">
        <v>241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242</v>
      </c>
      <c r="B6" s="11">
        <v>150</v>
      </c>
      <c r="C6" s="11">
        <v>15</v>
      </c>
      <c r="D6" t="s">
        <v>243</v>
      </c>
      <c r="E6" t="s">
        <v>244</v>
      </c>
      <c r="F6" t="s">
        <v>245</v>
      </c>
      <c r="G6" s="11">
        <v>2250</v>
      </c>
      <c r="H6" t="s">
        <v>192</v>
      </c>
      <c r="I6" s="11">
        <v>150</v>
      </c>
      <c r="J6" t="s">
        <v>246</v>
      </c>
    </row>
    <row r="7" spans="1:107" x14ac:dyDescent="0.2">
      <c r="A7" s="1" t="s">
        <v>247</v>
      </c>
      <c r="B7" s="11">
        <v>150</v>
      </c>
      <c r="C7" s="11">
        <v>20</v>
      </c>
      <c r="D7" t="s">
        <v>248</v>
      </c>
      <c r="E7" t="s">
        <v>249</v>
      </c>
      <c r="F7" t="s">
        <v>245</v>
      </c>
      <c r="G7" s="11">
        <v>3000</v>
      </c>
      <c r="H7" t="s">
        <v>192</v>
      </c>
      <c r="I7" s="11">
        <v>150</v>
      </c>
      <c r="J7" t="s">
        <v>250</v>
      </c>
    </row>
    <row r="8" spans="1:107" x14ac:dyDescent="0.2">
      <c r="A8" s="1" t="s">
        <v>251</v>
      </c>
      <c r="B8" s="11">
        <v>150</v>
      </c>
      <c r="C8" s="11">
        <v>15</v>
      </c>
      <c r="D8" t="s">
        <v>252</v>
      </c>
      <c r="E8" t="s">
        <v>253</v>
      </c>
      <c r="F8" t="s">
        <v>245</v>
      </c>
      <c r="G8" s="11">
        <v>2250</v>
      </c>
      <c r="H8" t="s">
        <v>192</v>
      </c>
      <c r="I8" s="11">
        <v>150</v>
      </c>
      <c r="J8" t="s">
        <v>254</v>
      </c>
    </row>
    <row r="9" spans="1:107" x14ac:dyDescent="0.2">
      <c r="A9" s="1" t="s">
        <v>255</v>
      </c>
      <c r="B9" s="11">
        <v>100</v>
      </c>
      <c r="C9" s="11">
        <v>200</v>
      </c>
      <c r="D9" t="s">
        <v>256</v>
      </c>
      <c r="E9" t="s">
        <v>257</v>
      </c>
      <c r="F9" t="s">
        <v>258</v>
      </c>
      <c r="G9" s="11">
        <v>20000</v>
      </c>
      <c r="H9" t="s">
        <v>192</v>
      </c>
      <c r="I9" s="11">
        <v>100</v>
      </c>
      <c r="J9" t="s">
        <v>259</v>
      </c>
    </row>
    <row r="10" spans="1:107" x14ac:dyDescent="0.2">
      <c r="A10" s="1" t="s">
        <v>260</v>
      </c>
      <c r="B10" s="11">
        <v>30</v>
      </c>
      <c r="C10" s="11">
        <v>250</v>
      </c>
      <c r="D10" t="s">
        <v>261</v>
      </c>
      <c r="E10" t="s">
        <v>262</v>
      </c>
      <c r="F10" t="s">
        <v>258</v>
      </c>
      <c r="G10" s="11">
        <v>7500</v>
      </c>
      <c r="H10" t="s">
        <v>192</v>
      </c>
      <c r="I10" s="11">
        <v>30</v>
      </c>
      <c r="J10" t="s">
        <v>263</v>
      </c>
    </row>
    <row r="11" spans="1:107" x14ac:dyDescent="0.2">
      <c r="A11" s="1" t="s">
        <v>264</v>
      </c>
      <c r="B11" s="11">
        <v>90</v>
      </c>
      <c r="C11" s="11">
        <v>144</v>
      </c>
      <c r="D11" t="s">
        <v>265</v>
      </c>
      <c r="E11" t="s">
        <v>266</v>
      </c>
      <c r="F11" t="s">
        <v>258</v>
      </c>
      <c r="G11" s="11">
        <v>12960</v>
      </c>
      <c r="H11" t="s">
        <v>192</v>
      </c>
      <c r="I11" s="11">
        <v>90</v>
      </c>
      <c r="J11" t="s">
        <v>267</v>
      </c>
    </row>
    <row r="12" spans="1:107" x14ac:dyDescent="0.2">
      <c r="A12" s="1" t="s">
        <v>268</v>
      </c>
      <c r="B12" s="11">
        <v>50</v>
      </c>
      <c r="C12" s="11">
        <v>180</v>
      </c>
      <c r="D12" t="s">
        <v>269</v>
      </c>
      <c r="E12" t="s">
        <v>270</v>
      </c>
      <c r="F12" t="s">
        <v>258</v>
      </c>
      <c r="G12" s="11">
        <v>9000</v>
      </c>
      <c r="H12" t="s">
        <v>192</v>
      </c>
      <c r="I12" s="11">
        <v>50</v>
      </c>
      <c r="J12" t="s">
        <v>271</v>
      </c>
    </row>
    <row r="13" spans="1:107" x14ac:dyDescent="0.2">
      <c r="A13" s="1" t="s">
        <v>272</v>
      </c>
      <c r="B13" s="11">
        <v>50</v>
      </c>
      <c r="C13" s="11">
        <v>96</v>
      </c>
      <c r="D13" t="s">
        <v>273</v>
      </c>
      <c r="E13" t="s">
        <v>274</v>
      </c>
      <c r="F13" t="s">
        <v>275</v>
      </c>
      <c r="G13" s="11">
        <v>4800</v>
      </c>
      <c r="H13" t="s">
        <v>192</v>
      </c>
      <c r="I13" s="11">
        <v>50</v>
      </c>
      <c r="J13" t="s">
        <v>276</v>
      </c>
    </row>
    <row r="14" spans="1:107" x14ac:dyDescent="0.2">
      <c r="A14" s="1" t="s">
        <v>277</v>
      </c>
      <c r="B14" s="11">
        <v>1</v>
      </c>
      <c r="C14" s="11">
        <v>9600</v>
      </c>
      <c r="D14" t="s">
        <v>278</v>
      </c>
      <c r="E14" t="s">
        <v>279</v>
      </c>
      <c r="F14" t="s">
        <v>280</v>
      </c>
      <c r="G14" s="11">
        <v>9600</v>
      </c>
      <c r="H14" t="s">
        <v>192</v>
      </c>
      <c r="I14" s="11">
        <v>1</v>
      </c>
      <c r="J14" t="s">
        <v>281</v>
      </c>
    </row>
    <row r="15" spans="1:107" x14ac:dyDescent="0.2">
      <c r="A15" s="1" t="s">
        <v>282</v>
      </c>
      <c r="B15" s="11">
        <v>1</v>
      </c>
      <c r="C15" s="11">
        <v>7680</v>
      </c>
      <c r="D15" t="s">
        <v>283</v>
      </c>
      <c r="E15" t="s">
        <v>284</v>
      </c>
      <c r="F15" t="s">
        <v>280</v>
      </c>
      <c r="G15" s="11">
        <v>7680</v>
      </c>
      <c r="H15" t="s">
        <v>192</v>
      </c>
      <c r="I15" s="11">
        <v>1</v>
      </c>
      <c r="J15" t="s">
        <v>285</v>
      </c>
    </row>
    <row r="16" spans="1:107" x14ac:dyDescent="0.2">
      <c r="A16" s="1" t="s">
        <v>286</v>
      </c>
      <c r="B16" s="11">
        <v>1</v>
      </c>
      <c r="C16" s="11">
        <v>14400</v>
      </c>
      <c r="D16" t="s">
        <v>287</v>
      </c>
      <c r="E16" t="s">
        <v>288</v>
      </c>
      <c r="F16" t="s">
        <v>280</v>
      </c>
      <c r="G16" s="11">
        <v>14400</v>
      </c>
      <c r="H16" t="s">
        <v>192</v>
      </c>
      <c r="I16" s="11">
        <v>1</v>
      </c>
      <c r="J16" t="s">
        <v>289</v>
      </c>
    </row>
    <row r="17" spans="1:10" x14ac:dyDescent="0.2">
      <c r="A17" s="1" t="s">
        <v>290</v>
      </c>
      <c r="B17" s="11">
        <v>35</v>
      </c>
      <c r="C17" s="11">
        <v>96</v>
      </c>
      <c r="D17" t="s">
        <v>291</v>
      </c>
      <c r="E17" t="s">
        <v>292</v>
      </c>
      <c r="F17" t="s">
        <v>258</v>
      </c>
      <c r="G17" s="11">
        <v>3360</v>
      </c>
      <c r="H17" t="s">
        <v>192</v>
      </c>
      <c r="I17" s="11">
        <v>35</v>
      </c>
      <c r="J17" t="s">
        <v>293</v>
      </c>
    </row>
    <row r="18" spans="1:10" x14ac:dyDescent="0.2">
      <c r="A18" s="1" t="s">
        <v>294</v>
      </c>
      <c r="B18" s="11">
        <v>40</v>
      </c>
      <c r="C18" s="11">
        <v>192</v>
      </c>
      <c r="D18" t="s">
        <v>295</v>
      </c>
      <c r="E18" t="s">
        <v>296</v>
      </c>
      <c r="F18" t="s">
        <v>258</v>
      </c>
      <c r="G18" s="11">
        <v>7680</v>
      </c>
      <c r="H18" t="s">
        <v>192</v>
      </c>
      <c r="I18" s="11">
        <v>40</v>
      </c>
      <c r="J18" t="s">
        <v>297</v>
      </c>
    </row>
    <row r="19" spans="1:10" x14ac:dyDescent="0.2">
      <c r="A19" s="1" t="s">
        <v>298</v>
      </c>
      <c r="B19" s="11">
        <v>50</v>
      </c>
      <c r="C19" s="11">
        <v>96</v>
      </c>
      <c r="D19" t="s">
        <v>299</v>
      </c>
      <c r="E19" t="s">
        <v>300</v>
      </c>
      <c r="F19" t="s">
        <v>275</v>
      </c>
      <c r="G19" s="11">
        <v>4800</v>
      </c>
      <c r="H19" t="s">
        <v>192</v>
      </c>
      <c r="I19" s="11">
        <v>50</v>
      </c>
      <c r="J19" t="s">
        <v>301</v>
      </c>
    </row>
    <row r="20" spans="1:10" x14ac:dyDescent="0.2">
      <c r="A20" s="1" t="s">
        <v>302</v>
      </c>
      <c r="B20" s="11">
        <v>10</v>
      </c>
      <c r="C20" s="11">
        <v>96</v>
      </c>
      <c r="D20" t="s">
        <v>303</v>
      </c>
      <c r="E20" t="s">
        <v>304</v>
      </c>
      <c r="F20" t="s">
        <v>258</v>
      </c>
      <c r="G20" s="11">
        <v>960</v>
      </c>
      <c r="H20" t="s">
        <v>192</v>
      </c>
      <c r="I20" s="11">
        <v>10</v>
      </c>
      <c r="J20" t="s">
        <v>305</v>
      </c>
    </row>
    <row r="21" spans="1:10" x14ac:dyDescent="0.2">
      <c r="A21" s="1" t="s">
        <v>306</v>
      </c>
      <c r="B21" s="11">
        <v>12</v>
      </c>
      <c r="C21" s="11">
        <v>115.2</v>
      </c>
      <c r="D21" t="s">
        <v>307</v>
      </c>
      <c r="E21" t="s">
        <v>308</v>
      </c>
      <c r="F21" t="s">
        <v>258</v>
      </c>
      <c r="G21" s="11">
        <v>1382.4</v>
      </c>
      <c r="H21" t="s">
        <v>192</v>
      </c>
      <c r="I21" s="11">
        <v>12</v>
      </c>
      <c r="J21" t="s">
        <v>309</v>
      </c>
    </row>
    <row r="22" spans="1:10" x14ac:dyDescent="0.2">
      <c r="A22" s="1" t="s">
        <v>310</v>
      </c>
      <c r="B22" s="11">
        <v>4</v>
      </c>
      <c r="C22" s="11">
        <v>576</v>
      </c>
      <c r="D22" t="s">
        <v>311</v>
      </c>
      <c r="E22" t="s">
        <v>312</v>
      </c>
      <c r="F22" t="s">
        <v>93</v>
      </c>
      <c r="G22" s="11">
        <v>2304</v>
      </c>
      <c r="H22" t="s">
        <v>192</v>
      </c>
      <c r="I22" s="11">
        <v>4</v>
      </c>
      <c r="J22" t="s">
        <v>313</v>
      </c>
    </row>
    <row r="23" spans="1:10" x14ac:dyDescent="0.2">
      <c r="A23" s="1" t="s">
        <v>314</v>
      </c>
      <c r="B23" s="11">
        <v>50</v>
      </c>
      <c r="C23" s="11">
        <v>62.4</v>
      </c>
      <c r="D23" t="s">
        <v>315</v>
      </c>
      <c r="E23" t="s">
        <v>316</v>
      </c>
      <c r="F23" t="s">
        <v>245</v>
      </c>
      <c r="G23" s="11">
        <v>3120</v>
      </c>
      <c r="H23" t="s">
        <v>192</v>
      </c>
      <c r="I23" s="11">
        <v>50</v>
      </c>
      <c r="J23" t="s">
        <v>317</v>
      </c>
    </row>
    <row r="24" spans="1:10" x14ac:dyDescent="0.2">
      <c r="A24" s="1" t="s">
        <v>318</v>
      </c>
      <c r="B24" s="11">
        <v>50</v>
      </c>
      <c r="C24" s="11">
        <v>67.2</v>
      </c>
      <c r="D24" t="s">
        <v>319</v>
      </c>
      <c r="E24" t="s">
        <v>319</v>
      </c>
      <c r="F24" t="s">
        <v>245</v>
      </c>
      <c r="G24" s="11">
        <v>3360</v>
      </c>
      <c r="H24" t="s">
        <v>192</v>
      </c>
      <c r="I24" s="11">
        <v>50</v>
      </c>
      <c r="J24" t="s">
        <v>320</v>
      </c>
    </row>
    <row r="25" spans="1:10" x14ac:dyDescent="0.2">
      <c r="A25" s="1" t="s">
        <v>321</v>
      </c>
      <c r="B25" s="11">
        <v>80</v>
      </c>
      <c r="C25" s="11">
        <v>182.4</v>
      </c>
      <c r="D25" t="s">
        <v>322</v>
      </c>
      <c r="E25" t="s">
        <v>323</v>
      </c>
      <c r="F25" t="s">
        <v>324</v>
      </c>
      <c r="G25" s="11">
        <v>14592</v>
      </c>
      <c r="H25" t="s">
        <v>192</v>
      </c>
      <c r="I25" s="11">
        <v>80</v>
      </c>
    </row>
    <row r="26" spans="1:10" x14ac:dyDescent="0.2">
      <c r="A26" s="1" t="s">
        <v>325</v>
      </c>
      <c r="B26" s="11">
        <v>16</v>
      </c>
      <c r="C26" s="11">
        <v>211.2</v>
      </c>
      <c r="D26" t="s">
        <v>326</v>
      </c>
      <c r="E26" t="s">
        <v>326</v>
      </c>
      <c r="F26" t="s">
        <v>327</v>
      </c>
      <c r="G26" s="11">
        <v>3379.2</v>
      </c>
      <c r="H26" t="s">
        <v>192</v>
      </c>
      <c r="I26" s="11">
        <v>16</v>
      </c>
      <c r="J26" t="s">
        <v>328</v>
      </c>
    </row>
    <row r="27" spans="1:10" x14ac:dyDescent="0.2">
      <c r="A27" s="1" t="s">
        <v>329</v>
      </c>
      <c r="B27" s="11">
        <v>8</v>
      </c>
      <c r="C27" s="11">
        <v>211.2</v>
      </c>
      <c r="D27" t="s">
        <v>330</v>
      </c>
      <c r="E27" t="s">
        <v>331</v>
      </c>
      <c r="F27" t="s">
        <v>327</v>
      </c>
      <c r="G27" s="11">
        <v>1689.6</v>
      </c>
      <c r="H27" t="s">
        <v>192</v>
      </c>
      <c r="I27" s="11">
        <v>8</v>
      </c>
      <c r="J27" t="s">
        <v>332</v>
      </c>
    </row>
    <row r="28" spans="1:10" x14ac:dyDescent="0.2">
      <c r="A28" s="1" t="s">
        <v>333</v>
      </c>
      <c r="B28" s="11">
        <v>8</v>
      </c>
      <c r="C28" s="11">
        <v>144</v>
      </c>
      <c r="D28" t="s">
        <v>334</v>
      </c>
      <c r="E28" t="s">
        <v>335</v>
      </c>
      <c r="F28" t="s">
        <v>327</v>
      </c>
      <c r="G28" s="11">
        <v>1152</v>
      </c>
      <c r="H28" t="s">
        <v>192</v>
      </c>
      <c r="I28" s="11">
        <v>8</v>
      </c>
      <c r="J28" t="s">
        <v>336</v>
      </c>
    </row>
    <row r="29" spans="1:10" x14ac:dyDescent="0.2">
      <c r="A29" s="1" t="s">
        <v>337</v>
      </c>
      <c r="B29" s="11">
        <v>1</v>
      </c>
      <c r="C29" s="11">
        <v>10000</v>
      </c>
      <c r="D29" t="s">
        <v>338</v>
      </c>
      <c r="E29" t="s">
        <v>339</v>
      </c>
      <c r="F29" t="s">
        <v>280</v>
      </c>
      <c r="G29" s="11">
        <v>10000</v>
      </c>
      <c r="H29" t="s">
        <v>192</v>
      </c>
      <c r="I29" s="11">
        <v>1</v>
      </c>
      <c r="J29" t="s">
        <v>340</v>
      </c>
    </row>
    <row r="30" spans="1:10" x14ac:dyDescent="0.2">
      <c r="A30" s="1" t="s">
        <v>341</v>
      </c>
      <c r="B30" s="11">
        <v>1</v>
      </c>
      <c r="C30" s="11">
        <v>230000</v>
      </c>
      <c r="D30" t="s">
        <v>342</v>
      </c>
      <c r="E30" t="s">
        <v>343</v>
      </c>
      <c r="F30" t="s">
        <v>280</v>
      </c>
      <c r="G30" s="11">
        <v>230000</v>
      </c>
      <c r="H30" t="s">
        <v>192</v>
      </c>
      <c r="I30" s="11">
        <v>1</v>
      </c>
      <c r="J30" t="s">
        <v>344</v>
      </c>
    </row>
    <row r="31" spans="1:10" x14ac:dyDescent="0.2">
      <c r="A31" s="1" t="s">
        <v>345</v>
      </c>
      <c r="B31" s="11">
        <v>40</v>
      </c>
      <c r="C31" s="11">
        <v>115.2</v>
      </c>
      <c r="D31" t="s">
        <v>346</v>
      </c>
      <c r="E31" t="s">
        <v>346</v>
      </c>
      <c r="F31" t="s">
        <v>327</v>
      </c>
      <c r="G31" s="11">
        <v>4608</v>
      </c>
      <c r="H31" t="s">
        <v>192</v>
      </c>
      <c r="I31" s="11">
        <v>40</v>
      </c>
      <c r="J31" t="s">
        <v>347</v>
      </c>
    </row>
    <row r="32" spans="1:10" x14ac:dyDescent="0.2">
      <c r="A32" s="1" t="s">
        <v>348</v>
      </c>
      <c r="B32" s="11">
        <v>40</v>
      </c>
      <c r="C32" s="11">
        <v>192</v>
      </c>
      <c r="D32" t="s">
        <v>349</v>
      </c>
      <c r="E32" t="s">
        <v>350</v>
      </c>
      <c r="F32" t="s">
        <v>327</v>
      </c>
      <c r="G32" s="11">
        <v>7680</v>
      </c>
      <c r="H32" t="s">
        <v>192</v>
      </c>
      <c r="I32" s="11">
        <v>40</v>
      </c>
      <c r="J32" t="s">
        <v>351</v>
      </c>
    </row>
    <row r="33" spans="1:10" x14ac:dyDescent="0.2">
      <c r="A33" s="1" t="s">
        <v>352</v>
      </c>
      <c r="B33" s="11">
        <v>24</v>
      </c>
      <c r="C33" s="11">
        <v>432</v>
      </c>
      <c r="D33" t="s">
        <v>353</v>
      </c>
      <c r="E33" t="s">
        <v>354</v>
      </c>
      <c r="F33" t="s">
        <v>327</v>
      </c>
      <c r="G33" s="11">
        <v>10368</v>
      </c>
      <c r="H33" t="s">
        <v>192</v>
      </c>
      <c r="I33" s="11">
        <v>24</v>
      </c>
      <c r="J33" t="s">
        <v>355</v>
      </c>
    </row>
    <row r="34" spans="1:10" x14ac:dyDescent="0.2">
      <c r="A34" s="1" t="s">
        <v>356</v>
      </c>
      <c r="B34" s="11">
        <v>1</v>
      </c>
      <c r="C34" s="11">
        <v>3360</v>
      </c>
      <c r="D34" t="s">
        <v>357</v>
      </c>
      <c r="E34" t="s">
        <v>358</v>
      </c>
      <c r="F34" t="s">
        <v>359</v>
      </c>
      <c r="G34" s="11">
        <v>3360</v>
      </c>
      <c r="H34" t="s">
        <v>192</v>
      </c>
      <c r="I34" s="11">
        <v>1</v>
      </c>
      <c r="J34" t="s">
        <v>360</v>
      </c>
    </row>
    <row r="35" spans="1:10" x14ac:dyDescent="0.2">
      <c r="A35" s="1" t="s">
        <v>361</v>
      </c>
      <c r="B35" s="11">
        <v>8</v>
      </c>
      <c r="C35" s="11">
        <v>76.8</v>
      </c>
      <c r="D35" t="s">
        <v>362</v>
      </c>
      <c r="E35" t="s">
        <v>363</v>
      </c>
      <c r="F35" t="s">
        <v>327</v>
      </c>
      <c r="G35" s="11">
        <v>614.4</v>
      </c>
      <c r="H35" t="s">
        <v>192</v>
      </c>
      <c r="I35" s="11">
        <v>8</v>
      </c>
      <c r="J35" t="s">
        <v>364</v>
      </c>
    </row>
    <row r="36" spans="1:10" x14ac:dyDescent="0.2">
      <c r="A36" s="1" t="s">
        <v>365</v>
      </c>
      <c r="B36" s="11">
        <v>20</v>
      </c>
      <c r="C36" s="11">
        <v>72</v>
      </c>
      <c r="D36" t="s">
        <v>366</v>
      </c>
      <c r="E36" t="s">
        <v>367</v>
      </c>
      <c r="F36" t="s">
        <v>327</v>
      </c>
      <c r="G36" s="11">
        <v>1440</v>
      </c>
      <c r="H36" t="s">
        <v>192</v>
      </c>
      <c r="I36" s="11">
        <v>20</v>
      </c>
      <c r="J36" t="s">
        <v>368</v>
      </c>
    </row>
    <row r="37" spans="1:10" x14ac:dyDescent="0.2">
      <c r="A37" s="1" t="s">
        <v>369</v>
      </c>
      <c r="B37" s="11">
        <v>550</v>
      </c>
      <c r="C37" s="11">
        <v>432</v>
      </c>
      <c r="D37" t="s">
        <v>370</v>
      </c>
      <c r="E37" t="s">
        <v>371</v>
      </c>
      <c r="F37" t="s">
        <v>327</v>
      </c>
      <c r="G37" s="11">
        <v>237600</v>
      </c>
      <c r="H37" t="s">
        <v>192</v>
      </c>
      <c r="I37" s="11">
        <v>550</v>
      </c>
      <c r="J37" t="s">
        <v>372</v>
      </c>
    </row>
    <row r="38" spans="1:10" x14ac:dyDescent="0.2">
      <c r="A38" s="1" t="s">
        <v>373</v>
      </c>
      <c r="B38" s="11">
        <v>110</v>
      </c>
      <c r="C38" s="11">
        <v>576</v>
      </c>
      <c r="D38" t="s">
        <v>374</v>
      </c>
      <c r="E38" t="s">
        <v>375</v>
      </c>
      <c r="F38" t="s">
        <v>327</v>
      </c>
      <c r="G38" s="11">
        <v>63360</v>
      </c>
      <c r="H38" t="s">
        <v>192</v>
      </c>
      <c r="I38" s="11">
        <v>110</v>
      </c>
      <c r="J38" t="s">
        <v>376</v>
      </c>
    </row>
    <row r="39" spans="1:10" x14ac:dyDescent="0.2">
      <c r="A39" s="1" t="s">
        <v>377</v>
      </c>
      <c r="B39" s="11">
        <v>2</v>
      </c>
      <c r="C39" s="11">
        <v>2400</v>
      </c>
      <c r="D39" t="s">
        <v>378</v>
      </c>
      <c r="E39" t="s">
        <v>379</v>
      </c>
      <c r="F39" t="s">
        <v>359</v>
      </c>
      <c r="G39" s="11">
        <v>4800</v>
      </c>
      <c r="H39" t="s">
        <v>192</v>
      </c>
      <c r="I39" s="11">
        <v>2</v>
      </c>
      <c r="J39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2025-06-04T13:00:37Z</dcterms:modified>
</cp:coreProperties>
</file>